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\Dropbox\Projects\_KING COUNTY\KC Green Tools 2015\Task 6.16 - KC GHG Inventory\KC_2015_Report\"/>
    </mc:Choice>
  </mc:AlternateContent>
  <bookViews>
    <workbookView xWindow="0" yWindow="0" windowWidth="28800" windowHeight="1248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E15" i="1"/>
  <c r="E14" i="1"/>
  <c r="E13" i="1"/>
  <c r="E12" i="1"/>
  <c r="D14" i="1"/>
  <c r="D13" i="1"/>
  <c r="D12" i="1"/>
  <c r="C14" i="1"/>
  <c r="C13" i="1"/>
  <c r="C12" i="1"/>
  <c r="D8" i="1"/>
  <c r="E6" i="1"/>
  <c r="E7" i="1"/>
  <c r="E8" i="1"/>
  <c r="E5" i="1"/>
  <c r="C8" i="1"/>
  <c r="C7" i="1"/>
  <c r="C6" i="1"/>
  <c r="C5" i="1"/>
  <c r="D7" i="1"/>
  <c r="D6" i="1"/>
  <c r="D5" i="1"/>
</calcChain>
</file>

<file path=xl/sharedStrings.xml><?xml version="1.0" encoding="utf-8"?>
<sst xmlns="http://schemas.openxmlformats.org/spreadsheetml/2006/main" count="12" uniqueCount="6">
  <si>
    <t>SCL</t>
  </si>
  <si>
    <t>PSE</t>
  </si>
  <si>
    <t>Resid</t>
  </si>
  <si>
    <t>Comm</t>
  </si>
  <si>
    <t>Indus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</si>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</sst>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3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7" fontId="0" fillId="0" borderId="0" xfId="1" applyNumberFormat="1" applyFont="1"/>
    <xf numFmtId="167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_KING%20COUNTY/KC%20Green%20Tools%202015/Task%206.16%20-%20KC%20GHG%20Inventory/KC_2015_GHGInventory/KC15-00-1_MasterSpreadsheet_2016-05-08_al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8_ReportTbl"/>
      <sheetName val="03-08_SectorTbl"/>
      <sheetName val="10_Trk_FW"/>
      <sheetName val="frontmatter"/>
      <sheetName val="revs"/>
      <sheetName val="USGPC_Scope"/>
      <sheetName val="Summary_RptTbls"/>
      <sheetName val="QC Tracker"/>
      <sheetName val="Electricity"/>
      <sheetName val="Res-Heat &amp; Hot Water"/>
      <sheetName val="Commercial- Heat &amp; Hot Water"/>
      <sheetName val="Commercial- Equip"/>
      <sheetName val="Res- Garden &amp; Rec"/>
      <sheetName val="Ind- Operations"/>
      <sheetName val="Ind- Process"/>
      <sheetName val="Ind- Small Equip"/>
      <sheetName val="Ind- Fug. Gases"/>
      <sheetName val="Trans- Road"/>
      <sheetName val="Trans- Marine"/>
      <sheetName val="Trans-Rail"/>
      <sheetName val="Trans- Air"/>
      <sheetName val="Waste- Management"/>
      <sheetName val="Waste- Landfills"/>
      <sheetName val="Water-Potable"/>
      <sheetName val="Water-Waste"/>
      <sheetName val="Agr"/>
      <sheetName val="Land_Use"/>
      <sheetName val="Emission Factors"/>
      <sheetName val="Emission Factors-mobile"/>
      <sheetName val="ref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J25">
            <v>3108100.8169999998</v>
          </cell>
          <cell r="N25">
            <v>2916256.87</v>
          </cell>
        </row>
        <row r="30">
          <cell r="J30">
            <v>5115328.4993151706</v>
          </cell>
          <cell r="N30">
            <v>4965120.8603300517</v>
          </cell>
        </row>
        <row r="35">
          <cell r="J35">
            <v>1086266.3486848297</v>
          </cell>
          <cell r="N35">
            <v>1183828.7816699485</v>
          </cell>
        </row>
        <row r="60">
          <cell r="J60">
            <v>4941252.1260000002</v>
          </cell>
          <cell r="N60">
            <v>4983551.4129999997</v>
          </cell>
        </row>
        <row r="65">
          <cell r="J65">
            <v>5399982.909</v>
          </cell>
          <cell r="N65">
            <v>5581058.267</v>
          </cell>
        </row>
        <row r="70">
          <cell r="J70">
            <v>1092120.7890000001</v>
          </cell>
          <cell r="N70">
            <v>1146191.5689999999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I20" sqref="I20"/>
    </sheetView>
  </sheetViews>
  <sheetFormatPr defaultRowHeight="12.75" x14ac:dyDescent="0.2"/>
  <cols>
    <col min="3" max="3" width="14.5703125" bestFit="1" customWidth="1"/>
    <col min="4" max="5" width="15.5703125" bestFit="1" customWidth="1"/>
  </cols>
  <sheetData>
    <row r="3" spans="2:5" x14ac:dyDescent="0.2">
      <c r="B3" s="1">
        <v>2010</v>
      </c>
    </row>
    <row r="4" spans="2:5" x14ac:dyDescent="0.2">
      <c r="C4" t="s">
        <v>0</v>
      </c>
      <c r="D4" t="s">
        <v>1</v>
      </c>
      <c r="E4" t="s">
        <v>5</v>
      </c>
    </row>
    <row r="5" spans="2:5" x14ac:dyDescent="0.2">
      <c r="B5" t="s">
        <v>2</v>
      </c>
      <c r="C5" s="2">
        <f>[1]Electricity!$J$25</f>
        <v>3108100.8169999998</v>
      </c>
      <c r="D5" s="2">
        <f>[1]Electricity!$J$60</f>
        <v>4941252.1260000002</v>
      </c>
      <c r="E5" s="2">
        <f>SUM(C5:D5)</f>
        <v>8049352.943</v>
      </c>
    </row>
    <row r="6" spans="2:5" x14ac:dyDescent="0.2">
      <c r="B6" t="s">
        <v>3</v>
      </c>
      <c r="C6" s="2">
        <f>[1]Electricity!$J$30</f>
        <v>5115328.4993151706</v>
      </c>
      <c r="D6" s="2">
        <f>[1]Electricity!$J$65</f>
        <v>5399982.909</v>
      </c>
      <c r="E6" s="2">
        <f t="shared" ref="E6:E8" si="0">SUM(C6:D6)</f>
        <v>10515311.408315171</v>
      </c>
    </row>
    <row r="7" spans="2:5" x14ac:dyDescent="0.2">
      <c r="B7" t="s">
        <v>4</v>
      </c>
      <c r="C7" s="2">
        <f>[1]Electricity!$J$35</f>
        <v>1086266.3486848297</v>
      </c>
      <c r="D7" s="2">
        <f>[1]Electricity!$J$70</f>
        <v>1092120.7890000001</v>
      </c>
      <c r="E7" s="2">
        <f t="shared" si="0"/>
        <v>2178387.1376848295</v>
      </c>
    </row>
    <row r="8" spans="2:5" x14ac:dyDescent="0.2">
      <c r="B8" t="s">
        <v>5</v>
      </c>
      <c r="C8" s="2">
        <f>SUM(C5:C7)</f>
        <v>9309695.6649999991</v>
      </c>
      <c r="D8" s="2">
        <f>SUM(D5:D7)</f>
        <v>11433355.824000001</v>
      </c>
      <c r="E8" s="3">
        <f t="shared" si="0"/>
        <v>20743051.489</v>
      </c>
    </row>
    <row r="10" spans="2:5" x14ac:dyDescent="0.2">
      <c r="B10" s="1">
        <v>2015</v>
      </c>
    </row>
    <row r="11" spans="2:5" x14ac:dyDescent="0.2">
      <c r="C11" t="s">
        <v>0</v>
      </c>
      <c r="D11" t="s">
        <v>1</v>
      </c>
    </row>
    <row r="12" spans="2:5" x14ac:dyDescent="0.2">
      <c r="B12" t="s">
        <v>2</v>
      </c>
      <c r="C12" s="2">
        <f>[1]Electricity!$N$25</f>
        <v>2916256.87</v>
      </c>
      <c r="D12" s="2">
        <f>[1]Electricity!$N$60</f>
        <v>4983551.4129999997</v>
      </c>
      <c r="E12" s="2">
        <f>SUM(C12:D12)</f>
        <v>7899808.2829999998</v>
      </c>
    </row>
    <row r="13" spans="2:5" x14ac:dyDescent="0.2">
      <c r="B13" t="s">
        <v>3</v>
      </c>
      <c r="C13" s="2">
        <f>[1]Electricity!$N$30</f>
        <v>4965120.8603300517</v>
      </c>
      <c r="D13" s="2">
        <f>[1]Electricity!$N$65</f>
        <v>5581058.267</v>
      </c>
      <c r="E13" s="2">
        <f t="shared" ref="E13:E15" si="1">SUM(C13:D13)</f>
        <v>10546179.127330052</v>
      </c>
    </row>
    <row r="14" spans="2:5" x14ac:dyDescent="0.2">
      <c r="B14" t="s">
        <v>4</v>
      </c>
      <c r="C14" s="2">
        <f>[1]Electricity!$N$35</f>
        <v>1183828.7816699485</v>
      </c>
      <c r="D14" s="2">
        <f>[1]Electricity!$N$70</f>
        <v>1146191.5689999999</v>
      </c>
      <c r="E14" s="2">
        <f t="shared" si="1"/>
        <v>2330020.3506699484</v>
      </c>
    </row>
    <row r="15" spans="2:5" x14ac:dyDescent="0.2">
      <c r="C15" s="2">
        <f>SUM(C12:C14)</f>
        <v>9065206.5120000001</v>
      </c>
      <c r="D15" s="2">
        <f>SUM(D12:D14)</f>
        <v>11710801.249</v>
      </c>
      <c r="E15" s="3">
        <f t="shared" si="1"/>
        <v>20776007.761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Martin</dc:creator>
  <cp:lastModifiedBy>Andrea Martin</cp:lastModifiedBy>
  <dcterms:created xsi:type="dcterms:W3CDTF">2017-05-16T23:12:59Z</dcterms:created>
  <dcterms:modified xsi:type="dcterms:W3CDTF">2017-05-16T23:25:19Z</dcterms:modified>
</cp:coreProperties>
</file>